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/>
  </bookViews>
  <sheets>
    <sheet name="Tabla pres 2019" sheetId="2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K10" i="2"/>
  <c r="J10" i="2"/>
  <c r="I10" i="2"/>
  <c r="H10" i="2"/>
  <c r="L7" i="2"/>
  <c r="L15" i="2" s="1"/>
  <c r="K7" i="2"/>
  <c r="K15" i="2" s="1"/>
  <c r="J7" i="2"/>
  <c r="J15" i="2" s="1"/>
  <c r="I7" i="2"/>
  <c r="I15" i="2" s="1"/>
  <c r="H7" i="2"/>
  <c r="H15" i="2" s="1"/>
</calcChain>
</file>

<file path=xl/sharedStrings.xml><?xml version="1.0" encoding="utf-8"?>
<sst xmlns="http://schemas.openxmlformats.org/spreadsheetml/2006/main" count="72" uniqueCount="59">
  <si>
    <t>DEUDA PÚBLICA DIRECTA</t>
  </si>
  <si>
    <t>(Miles de Pesos)</t>
  </si>
  <si>
    <t>Institución</t>
  </si>
  <si>
    <t>No. Registro Estatal</t>
  </si>
  <si>
    <t>Tasa de Interés Contratada</t>
  </si>
  <si>
    <t xml:space="preserve">Destino </t>
  </si>
  <si>
    <t>Tipo de Garantía</t>
  </si>
  <si>
    <t>Tipo de Instrumento de Contratación</t>
  </si>
  <si>
    <t>Plazo de Vencimiento</t>
  </si>
  <si>
    <t>Intereses</t>
  </si>
  <si>
    <t>Coberturas</t>
  </si>
  <si>
    <t>Amortización</t>
  </si>
  <si>
    <t>Saldo al 31 de Dic 2018</t>
  </si>
  <si>
    <t>MULTIVA</t>
  </si>
  <si>
    <t>Crédito Simple</t>
  </si>
  <si>
    <t>25 años</t>
  </si>
  <si>
    <t xml:space="preserve">  Multiva</t>
  </si>
  <si>
    <t>20 años</t>
  </si>
  <si>
    <t>BANORTE</t>
  </si>
  <si>
    <t>BANOBRAS</t>
  </si>
  <si>
    <t>30 años</t>
  </si>
  <si>
    <t>TOTAL</t>
  </si>
  <si>
    <t>PROFISE</t>
  </si>
  <si>
    <t>004/2012</t>
  </si>
  <si>
    <t>1.95% del FGP</t>
  </si>
  <si>
    <t>GPO</t>
  </si>
  <si>
    <t>Garantía Parcial</t>
  </si>
  <si>
    <t>Tabla de Intereses y Amortización 2019</t>
  </si>
  <si>
    <t>Saldo al 31 de Dic 2019</t>
  </si>
  <si>
    <t>PRESUPUESTO DE EGRESOS 2018</t>
  </si>
  <si>
    <t>Refinanciamiento</t>
  </si>
  <si>
    <t>005/2018</t>
  </si>
  <si>
    <t>TIIE + 0.70</t>
  </si>
  <si>
    <t>28.35% del FGP</t>
  </si>
  <si>
    <t>004/2018</t>
  </si>
  <si>
    <t>TIIE + 0.78</t>
  </si>
  <si>
    <t>12.89% del FGP</t>
  </si>
  <si>
    <t xml:space="preserve">  Banobras</t>
  </si>
  <si>
    <t>006/2018</t>
  </si>
  <si>
    <t>TIIE + 0.94</t>
  </si>
  <si>
    <t>23.20% del FGP</t>
  </si>
  <si>
    <t>007/2018</t>
  </si>
  <si>
    <t>TIIE + 0.79</t>
  </si>
  <si>
    <t>9.17% del FGP</t>
  </si>
  <si>
    <t>003/2018</t>
  </si>
  <si>
    <t>TIIE + 0.75</t>
  </si>
  <si>
    <t>20.62% del FGP</t>
  </si>
  <si>
    <t>423,619 (1)</t>
  </si>
  <si>
    <t>008/2018</t>
  </si>
  <si>
    <t>399,956 (2)</t>
  </si>
  <si>
    <t>399,372 (2)</t>
  </si>
  <si>
    <t>009/2018</t>
  </si>
  <si>
    <t>549,996 (2)</t>
  </si>
  <si>
    <t>549,939 (2)</t>
  </si>
  <si>
    <t>010/2018</t>
  </si>
  <si>
    <t>249,998 (2)</t>
  </si>
  <si>
    <t>249,972 (2)</t>
  </si>
  <si>
    <t>(1) Dato al tercer trimestre 2018 proporcionado por BANOBRAS</t>
  </si>
  <si>
    <t>(2) Monto Cubierto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</si>
</sst>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0000"/>
    <numFmt numFmtId="166" formatCode="_-[$€-2]* #,##0.00_-;\-[$€-2]* #,##0.00_-;_-[$€-2]* &quot;-&quot;??_-"/>
    <numFmt numFmtId="167" formatCode="*-;*-;*-;*-"/>
    <numFmt numFmtId="168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scheme val="minor"/>
    </font>
    <font>
      <b/>
      <sz val="11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Protection="0">
      <alignment horizontal="left"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/>
    <xf numFmtId="164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6" xfId="0" applyFont="1" applyBorder="1" applyAlignment="1">
      <alignment horizontal="center" vertical="center"/>
    </xf>
    <xf numFmtId="164" fontId="6" fillId="0" borderId="1" xfId="1" applyNumberFormat="1" applyFont="1" applyBorder="1"/>
    <xf numFmtId="164" fontId="6" fillId="0" borderId="1" xfId="1" applyNumberFormat="1" applyFont="1" applyFill="1" applyBorder="1"/>
    <xf numFmtId="164" fontId="6" fillId="0" borderId="1" xfId="0" applyNumberFormat="1" applyFont="1" applyBorder="1"/>
    <xf numFmtId="0" fontId="6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indent="1"/>
    </xf>
    <xf numFmtId="164" fontId="9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</cellXfs>
  <cellStyles count="93">
    <cellStyle name="Euro" xfId="2"/>
    <cellStyle name="Euro 2" xfId="3"/>
    <cellStyle name="Linea horizontal" xfId="4"/>
    <cellStyle name="Millares" xfId="1" builtinId="3"/>
    <cellStyle name="Millares 2 10" xfId="5"/>
    <cellStyle name="Millares 2 11" xfId="6"/>
    <cellStyle name="Millares 2 12" xfId="7"/>
    <cellStyle name="Millares 2 13" xfId="8"/>
    <cellStyle name="Millares 2 14" xfId="9"/>
    <cellStyle name="Millares 2 15" xfId="10"/>
    <cellStyle name="Millares 2 16" xfId="11"/>
    <cellStyle name="Millares 2 17" xfId="12"/>
    <cellStyle name="Millares 2 18" xfId="13"/>
    <cellStyle name="Millares 2 19" xfId="14"/>
    <cellStyle name="Millares 2 2" xfId="15"/>
    <cellStyle name="Millares 2 20" xfId="16"/>
    <cellStyle name="Millares 2 21" xfId="17"/>
    <cellStyle name="Millares 2 22" xfId="18"/>
    <cellStyle name="Millares 2 23" xfId="19"/>
    <cellStyle name="Millares 2 24" xfId="20"/>
    <cellStyle name="Millares 2 25" xfId="21"/>
    <cellStyle name="Millares 2 3" xfId="22"/>
    <cellStyle name="Millares 2 4" xfId="23"/>
    <cellStyle name="Millares 2 5" xfId="24"/>
    <cellStyle name="Millares 2 6" xfId="25"/>
    <cellStyle name="Millares 2 7" xfId="26"/>
    <cellStyle name="Millares 2 8" xfId="27"/>
    <cellStyle name="Millares 2 9" xfId="28"/>
    <cellStyle name="Millares 3" xfId="29"/>
    <cellStyle name="Millares 4" xfId="30"/>
    <cellStyle name="Moneda 2" xfId="31"/>
    <cellStyle name="Moneda 3" xfId="32"/>
    <cellStyle name="Moneda 4" xfId="33"/>
    <cellStyle name="Normal" xfId="0" builtinId="0"/>
    <cellStyle name="Normal 10" xfId="34"/>
    <cellStyle name="Normal 2" xfId="35"/>
    <cellStyle name="Normal 2 2" xfId="36"/>
    <cellStyle name="Normal 3" xfId="37"/>
    <cellStyle name="Normal 3 2" xfId="38"/>
    <cellStyle name="Normal 4" xfId="39"/>
    <cellStyle name="Normal 4 2" xfId="40"/>
    <cellStyle name="Normal 5" xfId="41"/>
    <cellStyle name="Normal 5 2" xfId="42"/>
    <cellStyle name="Porcentaje 2" xfId="43"/>
    <cellStyle name="Porcentaje 2 2" xfId="44"/>
    <cellStyle name="Porcentual 10" xfId="45"/>
    <cellStyle name="Porcentual 11" xfId="46"/>
    <cellStyle name="Porcentual 12" xfId="47"/>
    <cellStyle name="Porcentual 13" xfId="48"/>
    <cellStyle name="Porcentual 14" xfId="49"/>
    <cellStyle name="Porcentual 15" xfId="50"/>
    <cellStyle name="Porcentual 16" xfId="51"/>
    <cellStyle name="Porcentual 17" xfId="52"/>
    <cellStyle name="Porcentual 18" xfId="53"/>
    <cellStyle name="Porcentual 19" xfId="54"/>
    <cellStyle name="Porcentual 2 10" xfId="55"/>
    <cellStyle name="Porcentual 2 11" xfId="56"/>
    <cellStyle name="Porcentual 2 12" xfId="57"/>
    <cellStyle name="Porcentual 2 13" xfId="58"/>
    <cellStyle name="Porcentual 2 14" xfId="59"/>
    <cellStyle name="Porcentual 2 15" xfId="60"/>
    <cellStyle name="Porcentual 2 16" xfId="61"/>
    <cellStyle name="Porcentual 2 17" xfId="62"/>
    <cellStyle name="Porcentual 2 18" xfId="63"/>
    <cellStyle name="Porcentual 2 19" xfId="64"/>
    <cellStyle name="Porcentual 2 2" xfId="65"/>
    <cellStyle name="Porcentual 2 20" xfId="66"/>
    <cellStyle name="Porcentual 2 21" xfId="67"/>
    <cellStyle name="Porcentual 2 22" xfId="68"/>
    <cellStyle name="Porcentual 2 23" xfId="69"/>
    <cellStyle name="Porcentual 2 24" xfId="70"/>
    <cellStyle name="Porcentual 2 25" xfId="71"/>
    <cellStyle name="Porcentual 2 3" xfId="72"/>
    <cellStyle name="Porcentual 2 4" xfId="73"/>
    <cellStyle name="Porcentual 2 5" xfId="74"/>
    <cellStyle name="Porcentual 2 6" xfId="75"/>
    <cellStyle name="Porcentual 2 7" xfId="76"/>
    <cellStyle name="Porcentual 2 8" xfId="77"/>
    <cellStyle name="Porcentual 2 9" xfId="78"/>
    <cellStyle name="Porcentual 20" xfId="79"/>
    <cellStyle name="Porcentual 21" xfId="80"/>
    <cellStyle name="Porcentual 22" xfId="81"/>
    <cellStyle name="Porcentual 23" xfId="82"/>
    <cellStyle name="Porcentual 24" xfId="83"/>
    <cellStyle name="Porcentual 25" xfId="84"/>
    <cellStyle name="Porcentual 26" xfId="85"/>
    <cellStyle name="Porcentual 3" xfId="86"/>
    <cellStyle name="Porcentual 4" xfId="87"/>
    <cellStyle name="Porcentual 5" xfId="88"/>
    <cellStyle name="Porcentual 6" xfId="89"/>
    <cellStyle name="Porcentual 7" xfId="90"/>
    <cellStyle name="Porcentual 8" xfId="91"/>
    <cellStyle name="Porcentual 9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M28"/>
  <sheetViews>
    <sheetView tabSelected="1" workbookViewId="0">
      <selection activeCell="C26" sqref="C26"/>
    </sheetView>
  </sheetViews>
  <sheetFormatPr baseColWidth="10" defaultRowHeight="15"/>
  <cols>
    <col min="1" max="1" width="20" customWidth="1"/>
    <col min="2" max="2" width="11.42578125" customWidth="1"/>
    <col min="3" max="3" width="11" customWidth="1"/>
    <col min="4" max="4" width="14.7109375" customWidth="1"/>
    <col min="5" max="5" width="13.42578125" customWidth="1"/>
    <col min="6" max="6" width="15.42578125" customWidth="1"/>
    <col min="7" max="7" width="12.28515625" customWidth="1"/>
    <col min="8" max="8" width="14.7109375" customWidth="1"/>
    <col min="9" max="9" width="11.85546875" customWidth="1"/>
    <col min="10" max="10" width="10.42578125" customWidth="1"/>
    <col min="11" max="11" width="12.42578125" bestFit="1" customWidth="1"/>
    <col min="12" max="12" width="15" bestFit="1" customWidth="1"/>
    <col min="13" max="13" width="14.7109375" bestFit="1" customWidth="1"/>
  </cols>
  <sheetData>
    <row r="2" spans="1:13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4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12</v>
      </c>
      <c r="I6" s="3" t="s">
        <v>9</v>
      </c>
      <c r="J6" s="3" t="s">
        <v>10</v>
      </c>
      <c r="K6" s="3" t="s">
        <v>11</v>
      </c>
      <c r="L6" s="4" t="s">
        <v>28</v>
      </c>
    </row>
    <row r="7" spans="1:13" ht="14.1" customHeight="1">
      <c r="A7" s="5" t="s">
        <v>13</v>
      </c>
      <c r="B7" s="5"/>
      <c r="C7" s="5"/>
      <c r="D7" s="6" t="s">
        <v>30</v>
      </c>
      <c r="E7" s="5"/>
      <c r="F7" s="5"/>
      <c r="G7" s="5"/>
      <c r="H7" s="7">
        <f>+H8+H9</f>
        <v>15999880.419999998</v>
      </c>
      <c r="I7" s="7">
        <f>+I8+I9</f>
        <v>1469174.3</v>
      </c>
      <c r="J7" s="7">
        <f>+J8+J9</f>
        <v>0</v>
      </c>
      <c r="K7" s="7">
        <f>+K8+K9</f>
        <v>1663.13</v>
      </c>
      <c r="L7" s="7">
        <f>+L8+L9</f>
        <v>15998217.289999999</v>
      </c>
      <c r="M7" s="8"/>
    </row>
    <row r="8" spans="1:13">
      <c r="A8" s="9" t="s">
        <v>16</v>
      </c>
      <c r="B8" s="10" t="s">
        <v>31</v>
      </c>
      <c r="C8" s="10" t="s">
        <v>32</v>
      </c>
      <c r="D8" s="11"/>
      <c r="E8" s="12" t="s">
        <v>33</v>
      </c>
      <c r="F8" s="13" t="s">
        <v>14</v>
      </c>
      <c r="G8" s="14" t="s">
        <v>20</v>
      </c>
      <c r="H8" s="15">
        <v>10999917.789999999</v>
      </c>
      <c r="I8" s="15">
        <v>1007254.01</v>
      </c>
      <c r="J8" s="16"/>
      <c r="K8" s="15">
        <v>1143.4000000000001</v>
      </c>
      <c r="L8" s="17">
        <v>10998774.389999999</v>
      </c>
      <c r="M8" s="8"/>
    </row>
    <row r="9" spans="1:13">
      <c r="A9" s="9" t="s">
        <v>16</v>
      </c>
      <c r="B9" s="10" t="s">
        <v>34</v>
      </c>
      <c r="C9" s="10" t="s">
        <v>35</v>
      </c>
      <c r="D9" s="11"/>
      <c r="E9" s="12" t="s">
        <v>36</v>
      </c>
      <c r="F9" s="13" t="s">
        <v>14</v>
      </c>
      <c r="G9" s="18"/>
      <c r="H9" s="15">
        <v>4999962.63</v>
      </c>
      <c r="I9" s="15">
        <v>461920.29</v>
      </c>
      <c r="J9" s="16"/>
      <c r="K9" s="15">
        <v>519.73</v>
      </c>
      <c r="L9" s="17">
        <v>4999442.8999999994</v>
      </c>
      <c r="M9" s="8"/>
    </row>
    <row r="10" spans="1:13">
      <c r="A10" s="5" t="s">
        <v>19</v>
      </c>
      <c r="B10" s="19"/>
      <c r="C10" s="19"/>
      <c r="D10" s="11"/>
      <c r="E10" s="5"/>
      <c r="F10" s="5"/>
      <c r="G10" s="5"/>
      <c r="H10" s="7">
        <f>+H11+H12</f>
        <v>12556882.92</v>
      </c>
      <c r="I10" s="7">
        <f t="shared" ref="I10:L10" si="0">+I11+I12</f>
        <v>1173619.57</v>
      </c>
      <c r="J10" s="7">
        <f t="shared" si="0"/>
        <v>0</v>
      </c>
      <c r="K10" s="7">
        <f t="shared" si="0"/>
        <v>37301.769999999997</v>
      </c>
      <c r="L10" s="7">
        <f t="shared" si="0"/>
        <v>12519581.149999999</v>
      </c>
      <c r="M10" s="8"/>
    </row>
    <row r="11" spans="1:13">
      <c r="A11" s="9" t="s">
        <v>37</v>
      </c>
      <c r="B11" s="10" t="s">
        <v>38</v>
      </c>
      <c r="C11" s="10" t="s">
        <v>39</v>
      </c>
      <c r="D11" s="11"/>
      <c r="E11" s="12" t="s">
        <v>40</v>
      </c>
      <c r="F11" s="13" t="s">
        <v>14</v>
      </c>
      <c r="G11" s="20" t="s">
        <v>15</v>
      </c>
      <c r="H11" s="15">
        <v>8999020.1099999994</v>
      </c>
      <c r="I11" s="15">
        <v>845542.73</v>
      </c>
      <c r="J11" s="16"/>
      <c r="K11" s="15">
        <v>13142.58</v>
      </c>
      <c r="L11" s="17">
        <v>8985877.5299999993</v>
      </c>
      <c r="M11" s="8"/>
    </row>
    <row r="12" spans="1:13">
      <c r="A12" s="9" t="s">
        <v>37</v>
      </c>
      <c r="B12" s="10" t="s">
        <v>41</v>
      </c>
      <c r="C12" s="10" t="s">
        <v>42</v>
      </c>
      <c r="D12" s="11"/>
      <c r="E12" s="12" t="s">
        <v>43</v>
      </c>
      <c r="F12" s="13" t="s">
        <v>14</v>
      </c>
      <c r="G12" s="20" t="s">
        <v>17</v>
      </c>
      <c r="H12" s="15">
        <v>3557862.81</v>
      </c>
      <c r="I12" s="15">
        <v>328076.84000000003</v>
      </c>
      <c r="J12" s="16"/>
      <c r="K12" s="15">
        <v>24159.19</v>
      </c>
      <c r="L12" s="17">
        <v>3533703.62</v>
      </c>
      <c r="M12" s="8"/>
    </row>
    <row r="13" spans="1:13">
      <c r="A13" s="5" t="s">
        <v>18</v>
      </c>
      <c r="B13" s="19" t="s">
        <v>44</v>
      </c>
      <c r="C13" s="19" t="s">
        <v>45</v>
      </c>
      <c r="D13" s="11"/>
      <c r="E13" s="21" t="s">
        <v>46</v>
      </c>
      <c r="F13" s="5"/>
      <c r="G13" s="21" t="s">
        <v>15</v>
      </c>
      <c r="H13" s="7">
        <v>7999128.9800000004</v>
      </c>
      <c r="I13" s="7">
        <v>736109.71</v>
      </c>
      <c r="J13" s="7"/>
      <c r="K13" s="7">
        <v>11682.29</v>
      </c>
      <c r="L13" s="7">
        <v>7987446.6900000004</v>
      </c>
      <c r="M13" s="8"/>
    </row>
    <row r="14" spans="1:1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8"/>
    </row>
    <row r="15" spans="1:13">
      <c r="A15" s="25" t="s">
        <v>21</v>
      </c>
      <c r="B15" s="26"/>
      <c r="C15" s="26"/>
      <c r="D15" s="26"/>
      <c r="E15" s="26"/>
      <c r="F15" s="26"/>
      <c r="G15" s="26"/>
      <c r="H15" s="27">
        <f>+H7+H10+H13</f>
        <v>36555892.319999993</v>
      </c>
      <c r="I15" s="27">
        <f t="shared" ref="I15:L15" si="1">+I7+I10+I13</f>
        <v>3378903.58</v>
      </c>
      <c r="J15" s="27">
        <f t="shared" si="1"/>
        <v>0</v>
      </c>
      <c r="K15" s="27">
        <f t="shared" si="1"/>
        <v>50647.189999999995</v>
      </c>
      <c r="L15" s="27">
        <f t="shared" si="1"/>
        <v>36505245.129999995</v>
      </c>
      <c r="M15" s="8"/>
    </row>
    <row r="16" spans="1:13" ht="11.4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8"/>
    </row>
    <row r="17" spans="1:13" ht="20.100000000000001" customHeight="1">
      <c r="A17" s="29" t="s">
        <v>22</v>
      </c>
      <c r="B17" s="30" t="s">
        <v>23</v>
      </c>
      <c r="C17" s="31">
        <v>9.2499999999999999E-2</v>
      </c>
      <c r="D17" s="32"/>
      <c r="E17" s="33" t="s">
        <v>24</v>
      </c>
      <c r="F17" s="30" t="s">
        <v>14</v>
      </c>
      <c r="G17" s="30" t="s">
        <v>17</v>
      </c>
      <c r="H17" s="34" t="s">
        <v>47</v>
      </c>
      <c r="I17" s="35">
        <v>50404.18</v>
      </c>
      <c r="J17" s="36"/>
      <c r="K17" s="37"/>
      <c r="L17" s="34" t="s">
        <v>47</v>
      </c>
      <c r="M17" s="8"/>
    </row>
    <row r="18" spans="1:13" ht="20.45" customHeight="1">
      <c r="A18" s="29"/>
      <c r="B18" s="30"/>
      <c r="C18" s="38">
        <v>9.4200000000000006E-2</v>
      </c>
      <c r="D18" s="39"/>
      <c r="E18" s="33"/>
      <c r="F18" s="30"/>
      <c r="G18" s="30"/>
      <c r="H18" s="34"/>
      <c r="I18" s="35">
        <v>1946.37</v>
      </c>
      <c r="J18" s="36"/>
      <c r="K18" s="37"/>
      <c r="L18" s="34"/>
      <c r="M18" s="8"/>
    </row>
    <row r="19" spans="1:13" ht="14.1" customHeight="1">
      <c r="A19" s="40"/>
      <c r="B19" s="40"/>
      <c r="C19" s="41"/>
      <c r="D19" s="41"/>
      <c r="E19" s="40"/>
      <c r="F19" s="40"/>
      <c r="G19" s="40"/>
      <c r="H19" s="42"/>
      <c r="I19" s="42"/>
      <c r="J19" s="42"/>
      <c r="K19" s="42"/>
      <c r="L19" s="42"/>
      <c r="M19" s="8"/>
    </row>
    <row r="20" spans="1:13" s="51" customFormat="1">
      <c r="A20" s="43" t="s">
        <v>25</v>
      </c>
      <c r="B20" s="44" t="s">
        <v>48</v>
      </c>
      <c r="C20" s="45"/>
      <c r="D20" s="45"/>
      <c r="E20" s="46"/>
      <c r="F20" s="47" t="s">
        <v>26</v>
      </c>
      <c r="G20" s="46"/>
      <c r="H20" s="48" t="s">
        <v>49</v>
      </c>
      <c r="I20" s="49"/>
      <c r="J20" s="49">
        <v>17961.240000000002</v>
      </c>
      <c r="K20" s="50"/>
      <c r="L20" s="48" t="s">
        <v>50</v>
      </c>
    </row>
    <row r="21" spans="1:13" s="51" customFormat="1">
      <c r="A21" s="43" t="s">
        <v>25</v>
      </c>
      <c r="B21" s="44" t="s">
        <v>51</v>
      </c>
      <c r="C21" s="45"/>
      <c r="D21" s="45"/>
      <c r="E21" s="46"/>
      <c r="F21" s="47" t="s">
        <v>26</v>
      </c>
      <c r="G21" s="46"/>
      <c r="H21" s="48" t="s">
        <v>52</v>
      </c>
      <c r="I21" s="49"/>
      <c r="J21" s="49">
        <v>39022.26</v>
      </c>
      <c r="K21" s="50"/>
      <c r="L21" s="48" t="s">
        <v>53</v>
      </c>
    </row>
    <row r="22" spans="1:13" s="51" customFormat="1">
      <c r="A22" s="43" t="s">
        <v>25</v>
      </c>
      <c r="B22" s="44" t="s">
        <v>54</v>
      </c>
      <c r="C22" s="45"/>
      <c r="D22" s="45"/>
      <c r="E22" s="46"/>
      <c r="F22" s="47" t="s">
        <v>26</v>
      </c>
      <c r="G22" s="46"/>
      <c r="H22" s="48" t="s">
        <v>55</v>
      </c>
      <c r="I22" s="49"/>
      <c r="J22" s="49">
        <v>17737.39</v>
      </c>
      <c r="K22" s="50"/>
      <c r="L22" s="48" t="s">
        <v>56</v>
      </c>
    </row>
    <row r="23" spans="1:13" s="51" customFormat="1">
      <c r="A23" s="52"/>
      <c r="B23" s="53"/>
      <c r="C23" s="54"/>
      <c r="D23" s="54"/>
      <c r="E23" s="55"/>
      <c r="F23" s="56"/>
      <c r="G23" s="55"/>
      <c r="H23" s="57"/>
      <c r="I23" s="58"/>
      <c r="J23" s="58"/>
      <c r="K23" s="54"/>
      <c r="L23" s="57"/>
    </row>
    <row r="24" spans="1:13" ht="15.75">
      <c r="A24" s="59" t="s">
        <v>57</v>
      </c>
      <c r="B24" s="60"/>
      <c r="C24" s="60"/>
      <c r="D24" s="60"/>
      <c r="E24" s="60"/>
      <c r="F24" s="60"/>
      <c r="G24" s="60"/>
      <c r="H24" s="60"/>
      <c r="I24" s="61"/>
      <c r="J24" s="61"/>
      <c r="K24" s="60"/>
      <c r="L24" s="60"/>
    </row>
    <row r="25" spans="1:13" ht="15.75">
      <c r="A25" s="59" t="s">
        <v>58</v>
      </c>
      <c r="B25" s="60"/>
      <c r="C25" s="60"/>
      <c r="D25" s="60"/>
      <c r="E25" s="60"/>
      <c r="F25" s="60"/>
      <c r="G25" s="60"/>
      <c r="H25" s="61"/>
      <c r="I25" s="61"/>
      <c r="J25" s="61"/>
      <c r="K25" s="60"/>
      <c r="L25" s="60"/>
    </row>
    <row r="26" spans="1:13">
      <c r="A26" s="60"/>
      <c r="B26" s="60"/>
      <c r="C26" s="60"/>
      <c r="D26" s="60"/>
      <c r="E26" s="60"/>
      <c r="F26" s="60"/>
      <c r="G26" s="60"/>
      <c r="H26" s="61"/>
      <c r="I26" s="61"/>
      <c r="J26" s="61"/>
      <c r="K26" s="60"/>
      <c r="L26" s="60"/>
    </row>
    <row r="27" spans="1:13">
      <c r="I27" s="62"/>
    </row>
    <row r="28" spans="1:13">
      <c r="I28" s="8"/>
    </row>
  </sheetData>
  <mergeCells count="15">
    <mergeCell ref="A14:L14"/>
    <mergeCell ref="A16:L16"/>
    <mergeCell ref="A17:A18"/>
    <mergeCell ref="B17:B18"/>
    <mergeCell ref="E17:E18"/>
    <mergeCell ref="F17:F18"/>
    <mergeCell ref="G17:G18"/>
    <mergeCell ref="H17:H18"/>
    <mergeCell ref="L17:L18"/>
    <mergeCell ref="A2:L2"/>
    <mergeCell ref="A3:L3"/>
    <mergeCell ref="A4:L4"/>
    <mergeCell ref="A5:L5"/>
    <mergeCell ref="D7:D13"/>
    <mergeCell ref="G8:G9"/>
  </mergeCells>
  <pageMargins left="0.70000000000000007" right="0.70000000000000007" top="0.75000000000000011" bottom="0.75000000000000011" header="0.30000000000000004" footer="0.3000000000000000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pres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2018-01-17T21:00:59Z</dcterms:created>
  <dcterms:modified xsi:type="dcterms:W3CDTF">2018-11-26T22:29:38Z</dcterms:modified>
</cp:coreProperties>
</file>